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405" activeTab="1"/>
  </bookViews>
  <sheets>
    <sheet name="DATA" sheetId="1" r:id="rId1"/>
    <sheet name="EMP INFO." sheetId="2" r:id="rId2"/>
    <sheet name="Sheet1" sheetId="3" state="hidden" r:id="rId3"/>
    <sheet name="Help" sheetId="4" r:id="rId4"/>
  </sheets>
  <definedNames>
    <definedName name="DES">'Sheet1'!$A$1:$A$14</definedName>
    <definedName name="EMP">'DATA'!$A:$XFD</definedName>
    <definedName name="NAM">'DATA'!$A$3:$A$65536</definedName>
    <definedName name="_xlnm.Print_Area" localSheetId="1">'EMP INFO.'!$A$1:$B$25</definedName>
    <definedName name="sat">INDEX('DATA'!$X:$X,MATCH('EMP INFO.'!$B$3,'DATA'!$A:$A,0))</definedName>
  </definedNames>
  <calcPr fullCalcOnLoad="1"/>
</workbook>
</file>

<file path=xl/sharedStrings.xml><?xml version="1.0" encoding="utf-8"?>
<sst xmlns="http://schemas.openxmlformats.org/spreadsheetml/2006/main" count="87" uniqueCount="83">
  <si>
    <t>9300-34800</t>
  </si>
  <si>
    <t>હાલનું સરનામું</t>
  </si>
  <si>
    <t>કાયમી સરનામું</t>
  </si>
  <si>
    <t>હોદ્દો</t>
  </si>
  <si>
    <t>શૈક્ષણિક લાયકાત</t>
  </si>
  <si>
    <t>વ્યવસાયિક લાયકાત</t>
  </si>
  <si>
    <t xml:space="preserve">જન્મતારીખ </t>
  </si>
  <si>
    <t>ખાતામાં દાખલ તારીખ</t>
  </si>
  <si>
    <t>આ શાળામાં દાખલ તારીખ</t>
  </si>
  <si>
    <t>પૂરા પગાર થાયા તારીખ</t>
  </si>
  <si>
    <t>નિવૃત્તિ તારીખ</t>
  </si>
  <si>
    <t>પે-સ્કેલ</t>
  </si>
  <si>
    <t>એમ્પ્લોઇ નંબર</t>
  </si>
  <si>
    <t>જી.પી.એફ. નંબર</t>
  </si>
  <si>
    <t>સી.પી.એફ. નંબર</t>
  </si>
  <si>
    <t>બેન્ક એકાઉન્ટ નંબર</t>
  </si>
  <si>
    <t>પાન કાર્ડ નંબર</t>
  </si>
  <si>
    <t>ચૂંટણી કાર્ડ નંબર</t>
  </si>
  <si>
    <t>ફોન નંબર (ઓફિસ)</t>
  </si>
  <si>
    <t>ફોન નંબર (ઘર)</t>
  </si>
  <si>
    <t>મોબાઇલ નંબર</t>
  </si>
  <si>
    <t>કઇ શાળામાં નોકરી કરેલ છે?</t>
  </si>
  <si>
    <t>શ્રી સતનામ શંભુભાઇ પટેલ</t>
  </si>
  <si>
    <t>દિપીકાબેન  એસ. પટેલ</t>
  </si>
  <si>
    <t>૩૩-આયુષ ટાઉનશીપ, તિરુપતી બંગ્લોઝની બાજુમાં, હાંસાપુર રોડ, પાટણ - ૩૮૪ર૬પ</t>
  </si>
  <si>
    <t>કર્મચારીનું નામ :-</t>
  </si>
  <si>
    <t>હોદ્દો :-</t>
  </si>
  <si>
    <t>શૈક્ષણિક લાયકાત :-</t>
  </si>
  <si>
    <t>વ્યવસાયિક લાયકાત :-</t>
  </si>
  <si>
    <t>જન્મ તારીખ :-</t>
  </si>
  <si>
    <t>ખાતામાં દાખલ તારીખ :-</t>
  </si>
  <si>
    <t>આ શાળામાં દાખલ તારીખ :-</t>
  </si>
  <si>
    <t>પૂરા પગાર થયા તારીખ :-</t>
  </si>
  <si>
    <t>નિવૃત્તિ તારીખ :-</t>
  </si>
  <si>
    <t>પે-સ્કેલ :-</t>
  </si>
  <si>
    <t>એમ્પ્લોઇ નંબર :-</t>
  </si>
  <si>
    <t>જી.પી.એફ. નંબર :-</t>
  </si>
  <si>
    <t>સી.પી.એફ. નંબર :-</t>
  </si>
  <si>
    <t>બેન્ક એકાઉન્ટ નંબર :-</t>
  </si>
  <si>
    <t>પાન કાર્ડ નંબર :-</t>
  </si>
  <si>
    <t>ચૂટણી કાર્ડ નંબર :-</t>
  </si>
  <si>
    <t>ફોન નંબર (ઓફિસ) :-</t>
  </si>
  <si>
    <t>ફોન નંબર (ઘર) :-</t>
  </si>
  <si>
    <t>મોબાઇલ નંબર :-</t>
  </si>
  <si>
    <t>હાલનું સરનામું :-</t>
  </si>
  <si>
    <t>કાયમી સરનામું :-</t>
  </si>
  <si>
    <t>કર્મચારીનું પુરું નામ</t>
  </si>
  <si>
    <t xml:space="preserve">આચાર્ય </t>
  </si>
  <si>
    <t>મદદનીશ શિક્ષક</t>
  </si>
  <si>
    <t>જુનિયર ક્લાર્ક</t>
  </si>
  <si>
    <t>સિનિયર ક્લાર્ક</t>
  </si>
  <si>
    <t>ઓ.એસ.</t>
  </si>
  <si>
    <t>સેવક</t>
  </si>
  <si>
    <t>એમ.એ. (અંગ્રેજી,પ્રાકૃત)</t>
  </si>
  <si>
    <t>બી.એઙ (અંગ્રેજી,સમાજશાસ્ત્ર)</t>
  </si>
  <si>
    <t xml:space="preserve"> -</t>
  </si>
  <si>
    <t>ડ્રોપડાઉન લીસ્ટમાંથી કર્મચારીનું નામ પસંદ કરો.</t>
  </si>
  <si>
    <t>ડેટા ભરવા માટે અહી ક્લીક કરો.</t>
  </si>
  <si>
    <r>
      <rPr>
        <i/>
        <sz val="26"/>
        <color indexed="13"/>
        <rFont val="Monotype Corsiva"/>
        <family val="4"/>
      </rPr>
      <t>Satnam S.Patel</t>
    </r>
    <r>
      <rPr>
        <i/>
        <sz val="14"/>
        <color indexed="13"/>
        <rFont val="Monotype Corsiva"/>
        <family val="4"/>
      </rPr>
      <t xml:space="preserve">
</t>
    </r>
    <r>
      <rPr>
        <i/>
        <sz val="16"/>
        <color indexed="13"/>
        <rFont val="Monotype Corsiva"/>
        <family val="4"/>
      </rPr>
      <t>Email id - ssp.33_ayush@yahoo.com</t>
    </r>
    <r>
      <rPr>
        <i/>
        <sz val="14"/>
        <color indexed="13"/>
        <rFont val="Monotype Corsiva"/>
        <family val="4"/>
      </rPr>
      <t xml:space="preserve">
Mobile No.9925488848</t>
    </r>
  </si>
  <si>
    <t>ભરેલ ડેટા ને પ્રિંન્ટ કરવા માટેના ફોર્મની શીટ પર જવા અહીં ક્લીક કરો.</t>
  </si>
  <si>
    <t>આદર્શ કન્યા વિદ્યાલય,ભાન્ડુ</t>
  </si>
  <si>
    <t xml:space="preserve">કર્મચારી માહિતી પત્રક </t>
  </si>
  <si>
    <t>02734 287670</t>
  </si>
  <si>
    <t>કર્મચારીની પત્ની/પતિનું નામ :-</t>
  </si>
  <si>
    <t>કર્મચારીની પત્ની / પતિ નું નામ</t>
  </si>
  <si>
    <t>શ્રી રાજુભાઇ</t>
  </si>
  <si>
    <t>કર્મચારીનો ફોટો દાખલ કરો</t>
  </si>
  <si>
    <t>ર) સિલેકટ કર્યા પછી રાઇટ ક્લીક કરો</t>
  </si>
  <si>
    <t>૩) ત્યાર બાદ ચેન્જ પિક્ચર પર ક્લીક કરો.</t>
  </si>
  <si>
    <t>૪) ત્યાર બાદ એક મેનુ ખુલશે જેમાંથી આપના ક્મ્પ્યૂટરમાંથી જે ડ્રાઇવમાં ફોટા હોય તેમાંથી જે ફોટો જોઇતો હોય તે સિલેક્ટ કરો.</t>
  </si>
  <si>
    <t>૬) ત્યાર બાદ અન્ય કર્મચારીનો ફોટો દાખલ કરવા માટે પ્રથમ કોપી કરો.</t>
  </si>
  <si>
    <t>પ) સિલેક્ટ કર્યા બાદ એન્ટર ફી અથવા તો ઇન્સર્ટ પર ક્લીક કરો.</t>
  </si>
  <si>
    <t>૭) ત્યાર બાદ બીજા શેલને સિલેક્ટ કરી તેમાં પેસ્ટ કરો</t>
  </si>
  <si>
    <t xml:space="preserve">૮) ત્યાર બાદ ક્રમ ૧ થી પ મુજબ ક્રિયા કરો. </t>
  </si>
  <si>
    <t xml:space="preserve">૧) કોઇ પણ કર્મચારીનો ફોટો દાખલ કરવા માટે ડેટા શીટમાં ત્રણ ફ્રેમ દર્શાવેલી છે. આપને જે જોઇએ તેને સિલેક્ટ કરો </t>
  </si>
  <si>
    <t xml:space="preserve"> શ્રી જયંતિભાઇ</t>
  </si>
  <si>
    <t>શ્રી દિક્ષીતભાઇ</t>
  </si>
  <si>
    <t>2009060426220111</t>
  </si>
  <si>
    <t>041610004111</t>
  </si>
  <si>
    <t>AOQPP1111K</t>
  </si>
  <si>
    <t>GJ/13/091/897111</t>
  </si>
  <si>
    <t>એન્જી.બી.ડી.પટેલ સા.વિ.બરીયફ</t>
  </si>
  <si>
    <t>રાધાસ્વામી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</si>
</sst>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રૂ&quot;\ #,##0;&quot;રૂ&quot;\ \-#,##0"/>
    <numFmt numFmtId="165" formatCode="&quot;રૂ&quot;\ #,##0;[Red]&quot;રૂ&quot;\ \-#,##0"/>
    <numFmt numFmtId="166" formatCode="&quot;રૂ&quot;\ #,##0.00;&quot;રૂ&quot;\ \-#,##0.00"/>
    <numFmt numFmtId="167" formatCode="&quot;રૂ&quot;\ #,##0.00;[Red]&quot;રૂ&quot;\ \-#,##0.00"/>
    <numFmt numFmtId="168" formatCode="_ &quot;રૂ&quot;\ * #,##0_ ;_ &quot;રૂ&quot;\ * \-#,##0_ ;_ &quot;રૂ&quot;\ * &quot;-&quot;_ ;_ @_ "/>
    <numFmt numFmtId="169" formatCode="_ * #,##0_ ;_ * \-#,##0_ ;_ * &quot;-&quot;_ ;_ @_ "/>
    <numFmt numFmtId="170" formatCode="_ &quot;રૂ&quot;\ * #,##0.00_ ;_ &quot;રૂ&quot;\ * \-#,##0.00_ ;_ &quot;રૂ&quot;\ * &quot;-&quot;??_ ;_ @_ "/>
    <numFmt numFmtId="171" formatCode="_ * #,##0.00_ ;_ * \-#,##0.00_ ;_ * &quot;-&quot;??_ ;_ @_ "/>
    <numFmt numFmtId="172" formatCode="[$-447]dd\ mmmm\ yyyy"/>
    <numFmt numFmtId="173" formatCode="dd/mm/yyyy"/>
    <numFmt numFmtId="174" formatCode="[$-F800]dddd\,\ mmmm\ dd\,\ yyyy"/>
    <numFmt numFmtId="175" formatCode="[$-7000447]dd/m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hruti"/>
      <family val="2"/>
    </font>
    <font>
      <b/>
      <sz val="15"/>
      <name val="Shruti"/>
      <family val="2"/>
    </font>
    <font>
      <sz val="11"/>
      <name val="Shruti"/>
      <family val="2"/>
    </font>
    <font>
      <sz val="10"/>
      <name val="Shruti"/>
      <family val="2"/>
    </font>
    <font>
      <i/>
      <sz val="14"/>
      <color indexed="13"/>
      <name val="Monotype Corsiva"/>
      <family val="4"/>
    </font>
    <font>
      <i/>
      <sz val="16"/>
      <color indexed="13"/>
      <name val="Monotype Corsiva"/>
      <family val="4"/>
    </font>
    <font>
      <i/>
      <sz val="26"/>
      <color indexed="13"/>
      <name val="Monotype Corsiva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Shruti"/>
      <family val="2"/>
    </font>
    <font>
      <sz val="11"/>
      <color indexed="8"/>
      <name val="Shruti"/>
      <family val="2"/>
    </font>
    <font>
      <sz val="11"/>
      <color indexed="9"/>
      <name val="Shruti"/>
      <family val="2"/>
    </font>
    <font>
      <sz val="48"/>
      <color indexed="9"/>
      <name val="Shruti"/>
      <family val="2"/>
    </font>
    <font>
      <sz val="12"/>
      <color indexed="8"/>
      <name val="Shruti"/>
      <family val="2"/>
    </font>
    <font>
      <sz val="12"/>
      <color indexed="8"/>
      <name val="Arial"/>
      <family val="2"/>
    </font>
    <font>
      <sz val="10"/>
      <color indexed="8"/>
      <name val="Shruti"/>
      <family val="2"/>
    </font>
    <font>
      <b/>
      <sz val="12"/>
      <color indexed="13"/>
      <name val="Shruti"/>
      <family val="2"/>
    </font>
    <font>
      <b/>
      <sz val="14"/>
      <color indexed="1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Shrut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Shruti"/>
      <family val="2"/>
    </font>
    <font>
      <sz val="11"/>
      <color theme="1"/>
      <name val="Shruti"/>
      <family val="2"/>
    </font>
    <font>
      <sz val="11"/>
      <color theme="0"/>
      <name val="Shruti"/>
      <family val="2"/>
    </font>
    <font>
      <sz val="48"/>
      <color theme="0"/>
      <name val="Shruti"/>
      <family val="2"/>
    </font>
    <font>
      <sz val="12"/>
      <color theme="1"/>
      <name val="Shruti"/>
      <family val="2"/>
    </font>
    <font>
      <sz val="12"/>
      <color theme="1"/>
      <name val="Arial"/>
      <family val="2"/>
    </font>
    <font>
      <sz val="10"/>
      <color theme="1"/>
      <name val="Shruti"/>
      <family val="2"/>
    </font>
    <font>
      <b/>
      <sz val="12"/>
      <color rgb="FFFFFF00"/>
      <name val="Shruti"/>
      <family val="2"/>
    </font>
    <font>
      <b/>
      <u val="single"/>
      <sz val="14"/>
      <color theme="1" tint="0.04998999834060669"/>
      <name val="Calibri"/>
      <family val="2"/>
    </font>
    <font>
      <i/>
      <sz val="14"/>
      <color rgb="FFFFFF00"/>
      <name val="Monotype Corsiva"/>
      <family val="4"/>
    </font>
    <font>
      <b/>
      <sz val="14"/>
      <color theme="3" tint="-0.24997000396251678"/>
      <name val="Calibri"/>
      <family val="2"/>
    </font>
    <font>
      <b/>
      <u val="single"/>
      <sz val="11"/>
      <color theme="1" tint="0.04998999834060669"/>
      <name val="Shrut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D96DF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rgb="FFFFFF00"/>
      </left>
      <right>
        <color indexed="63"/>
      </right>
      <top style="double">
        <color rgb="FFFFFF00"/>
      </top>
      <bottom style="double">
        <color rgb="FFFFFF00"/>
      </bottom>
    </border>
    <border>
      <left>
        <color indexed="63"/>
      </left>
      <right>
        <color indexed="63"/>
      </right>
      <top style="double">
        <color rgb="FFFFFF00"/>
      </top>
      <bottom style="double">
        <color rgb="FFFFFF00"/>
      </bottom>
    </border>
    <border>
      <left>
        <color indexed="63"/>
      </left>
      <right style="double">
        <color rgb="FFFFFF00"/>
      </right>
      <top style="double">
        <color rgb="FFFFFF00"/>
      </top>
      <bottom style="double">
        <color rgb="FFFFFF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6" fillId="14" borderId="0" xfId="0" applyFont="1" applyFill="1" applyAlignment="1">
      <alignment horizontal="center" vertical="center" wrapText="1"/>
    </xf>
    <xf numFmtId="0" fontId="56" fillId="19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57" fillId="14" borderId="0" xfId="0" applyFont="1" applyFill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Alignment="1">
      <alignment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9" fillId="34" borderId="12" xfId="53" applyFont="1" applyFill="1" applyBorder="1" applyAlignment="1" applyProtection="1">
      <alignment vertical="center" wrapText="1"/>
      <protection locked="0"/>
    </xf>
    <xf numFmtId="0" fontId="57" fillId="14" borderId="0" xfId="0" applyFont="1" applyFill="1" applyAlignment="1">
      <alignment/>
    </xf>
    <xf numFmtId="0" fontId="60" fillId="35" borderId="10" xfId="0" applyFont="1" applyFill="1" applyBorder="1" applyAlignment="1" applyProtection="1">
      <alignment horizontal="center" vertical="center" wrapText="1"/>
      <protection hidden="1"/>
    </xf>
    <xf numFmtId="0" fontId="60" fillId="35" borderId="10" xfId="0" applyFont="1" applyFill="1" applyBorder="1" applyAlignment="1" applyProtection="1">
      <alignment horizontal="center" vertical="center"/>
      <protection hidden="1"/>
    </xf>
    <xf numFmtId="173" fontId="61" fillId="35" borderId="10" xfId="0" applyNumberFormat="1" applyFont="1" applyFill="1" applyBorder="1" applyAlignment="1" applyProtection="1">
      <alignment horizontal="center" vertical="center" wrapText="1"/>
      <protection hidden="1"/>
    </xf>
    <xf numFmtId="14" fontId="61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35" borderId="10" xfId="0" applyFont="1" applyFill="1" applyBorder="1" applyAlignment="1" applyProtection="1">
      <alignment horizontal="center" vertical="center" wrapText="1"/>
      <protection hidden="1"/>
    </xf>
    <xf numFmtId="0" fontId="62" fillId="35" borderId="10" xfId="0" applyFont="1" applyFill="1" applyBorder="1" applyAlignment="1" applyProtection="1">
      <alignment horizontal="center" vertical="center"/>
      <protection hidden="1"/>
    </xf>
    <xf numFmtId="0" fontId="38" fillId="33" borderId="0" xfId="53" applyFont="1" applyFill="1" applyBorder="1" applyAlignment="1" applyProtection="1">
      <alignment horizontal="center" vertical="center"/>
      <protection hidden="1"/>
    </xf>
    <xf numFmtId="0" fontId="2" fillId="13" borderId="13" xfId="0" applyFont="1" applyFill="1" applyBorder="1" applyAlignment="1">
      <alignment horizontal="center" vertical="center" wrapText="1"/>
    </xf>
    <xf numFmtId="0" fontId="63" fillId="36" borderId="13" xfId="0" applyFont="1" applyFill="1" applyBorder="1" applyAlignment="1" applyProtection="1">
      <alignment horizontal="center" vertical="center"/>
      <protection locked="0"/>
    </xf>
    <xf numFmtId="0" fontId="59" fillId="34" borderId="12" xfId="53" applyFont="1" applyFill="1" applyBorder="1" applyAlignment="1" applyProtection="1">
      <alignment horizontal="center" vertical="center" wrapText="1"/>
      <protection locked="0"/>
    </xf>
    <xf numFmtId="173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3" fontId="5" fillId="32" borderId="11" xfId="0" applyNumberFormat="1" applyFont="1" applyFill="1" applyBorder="1" applyAlignment="1" applyProtection="1">
      <alignment horizontal="center" vertical="center" wrapText="1"/>
      <protection locked="0"/>
    </xf>
    <xf numFmtId="14" fontId="5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57" fillId="14" borderId="0" xfId="0" applyNumberFormat="1" applyFont="1" applyFill="1" applyAlignment="1" applyProtection="1">
      <alignment horizontal="center" vertical="center" wrapText="1"/>
      <protection locked="0"/>
    </xf>
    <xf numFmtId="0" fontId="59" fillId="34" borderId="12" xfId="53" applyFont="1" applyFill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64" fillId="38" borderId="16" xfId="53" applyFont="1" applyFill="1" applyBorder="1" applyAlignment="1" applyProtection="1">
      <alignment horizontal="center" vertical="center"/>
      <protection hidden="1"/>
    </xf>
    <xf numFmtId="0" fontId="64" fillId="38" borderId="0" xfId="53" applyFont="1" applyFill="1" applyBorder="1" applyAlignment="1" applyProtection="1">
      <alignment horizontal="center" vertical="center"/>
      <protection hidden="1"/>
    </xf>
    <xf numFmtId="0" fontId="65" fillId="39" borderId="17" xfId="0" applyFont="1" applyFill="1" applyBorder="1" applyAlignment="1">
      <alignment horizontal="center" vertical="center" wrapText="1"/>
    </xf>
    <xf numFmtId="0" fontId="65" fillId="39" borderId="18" xfId="0" applyFont="1" applyFill="1" applyBorder="1" applyAlignment="1">
      <alignment horizontal="center" vertical="center" wrapText="1"/>
    </xf>
    <xf numFmtId="0" fontId="65" fillId="39" borderId="19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left" vertical="center" wrapText="1"/>
    </xf>
    <xf numFmtId="0" fontId="66" fillId="42" borderId="10" xfId="0" applyFont="1" applyFill="1" applyBorder="1" applyAlignment="1">
      <alignment horizontal="left" vertical="center" wrapText="1"/>
    </xf>
    <xf numFmtId="0" fontId="67" fillId="43" borderId="12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828675</xdr:colOff>
      <xdr:row>1</xdr:row>
      <xdr:rowOff>1114425</xdr:rowOff>
    </xdr:from>
    <xdr:to>
      <xdr:col>24</xdr:col>
      <xdr:colOff>114300</xdr:colOff>
      <xdr:row>3</xdr:row>
      <xdr:rowOff>228600</xdr:rowOff>
    </xdr:to>
    <xdr:pic>
      <xdr:nvPicPr>
        <xdr:cNvPr id="1" name="Picture 5" descr="new ss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0450" y="240030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866775</xdr:colOff>
      <xdr:row>3</xdr:row>
      <xdr:rowOff>0</xdr:rowOff>
    </xdr:from>
    <xdr:to>
      <xdr:col>24</xdr:col>
      <xdr:colOff>28575</xdr:colOff>
      <xdr:row>4</xdr:row>
      <xdr:rowOff>76200</xdr:rowOff>
    </xdr:to>
    <xdr:pic>
      <xdr:nvPicPr>
        <xdr:cNvPr id="2" name="Picture 6" descr="100_0092 -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88550" y="3343275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552450</xdr:colOff>
      <xdr:row>3</xdr:row>
      <xdr:rowOff>657225</xdr:rowOff>
    </xdr:from>
    <xdr:to>
      <xdr:col>24</xdr:col>
      <xdr:colOff>400050</xdr:colOff>
      <xdr:row>6</xdr:row>
      <xdr:rowOff>47625</xdr:rowOff>
    </xdr:to>
    <xdr:pic>
      <xdr:nvPicPr>
        <xdr:cNvPr id="3" name="Picture 3" descr="new ss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74225" y="4000500"/>
          <a:ext cx="17335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552450</xdr:colOff>
      <xdr:row>4</xdr:row>
      <xdr:rowOff>647700</xdr:rowOff>
    </xdr:from>
    <xdr:to>
      <xdr:col>24</xdr:col>
      <xdr:colOff>361950</xdr:colOff>
      <xdr:row>7</xdr:row>
      <xdr:rowOff>38100</xdr:rowOff>
    </xdr:to>
    <xdr:pic>
      <xdr:nvPicPr>
        <xdr:cNvPr id="4" name="Picture 4" descr="new ss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74225" y="4752975"/>
          <a:ext cx="16954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</xdr:row>
      <xdr:rowOff>114300</xdr:rowOff>
    </xdr:from>
    <xdr:to>
      <xdr:col>8</xdr:col>
      <xdr:colOff>85725</xdr:colOff>
      <xdr:row>5</xdr:row>
      <xdr:rowOff>971550</xdr:rowOff>
    </xdr:to>
    <xdr:pic>
      <xdr:nvPicPr>
        <xdr:cNvPr id="1" name="Picture 12" descr="EduSaf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733675"/>
          <a:ext cx="4105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9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2" width="15.140625" style="7" customWidth="1"/>
    <col min="3" max="3" width="23.00390625" style="7" customWidth="1"/>
    <col min="4" max="4" width="22.28125" style="7" customWidth="1"/>
    <col min="5" max="5" width="10.28125" style="7" customWidth="1"/>
    <col min="6" max="6" width="12.57421875" style="7" customWidth="1"/>
    <col min="7" max="7" width="17.00390625" style="7" customWidth="1"/>
    <col min="8" max="8" width="13.57421875" style="7" customWidth="1"/>
    <col min="9" max="9" width="13.00390625" style="7" customWidth="1"/>
    <col min="10" max="10" width="14.421875" style="7" customWidth="1"/>
    <col min="11" max="11" width="13.7109375" style="7" customWidth="1"/>
    <col min="12" max="13" width="11.7109375" style="7" customWidth="1"/>
    <col min="14" max="14" width="13.57421875" style="7" customWidth="1"/>
    <col min="15" max="15" width="14.140625" style="7" customWidth="1"/>
    <col min="16" max="16" width="19.00390625" style="7" customWidth="1"/>
    <col min="17" max="17" width="13.421875" style="29" customWidth="1"/>
    <col min="18" max="18" width="13.00390625" style="7" customWidth="1"/>
    <col min="19" max="19" width="16.421875" style="7" customWidth="1"/>
    <col min="20" max="21" width="15.00390625" style="7" customWidth="1"/>
    <col min="22" max="24" width="14.140625" style="7" customWidth="1"/>
    <col min="25" max="16384" width="9.140625" style="12" customWidth="1"/>
  </cols>
  <sheetData>
    <row r="1" spans="1:24" ht="101.25" customHeight="1">
      <c r="A1" s="42" t="s">
        <v>59</v>
      </c>
      <c r="B1" s="30" t="s">
        <v>60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11"/>
      <c r="X1" s="22"/>
    </row>
    <row r="2" spans="1:24" s="1" customFormat="1" ht="102">
      <c r="A2" s="2" t="s">
        <v>46</v>
      </c>
      <c r="B2" s="2" t="s">
        <v>64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66</v>
      </c>
    </row>
    <row r="3" spans="1:24" ht="60" customHeight="1">
      <c r="A3" s="3" t="s">
        <v>22</v>
      </c>
      <c r="B3" s="3" t="s">
        <v>23</v>
      </c>
      <c r="C3" s="3" t="s">
        <v>24</v>
      </c>
      <c r="D3" s="3" t="s">
        <v>24</v>
      </c>
      <c r="E3" s="3" t="s">
        <v>48</v>
      </c>
      <c r="F3" s="8" t="s">
        <v>53</v>
      </c>
      <c r="G3" s="8" t="s">
        <v>54</v>
      </c>
      <c r="H3" s="23">
        <v>26837</v>
      </c>
      <c r="I3" s="23">
        <v>37272</v>
      </c>
      <c r="J3" s="23">
        <v>40717</v>
      </c>
      <c r="K3" s="23">
        <v>39098</v>
      </c>
      <c r="L3" s="23">
        <v>48152</v>
      </c>
      <c r="M3" s="24" t="s">
        <v>0</v>
      </c>
      <c r="N3" s="8">
        <v>1111</v>
      </c>
      <c r="O3" s="8" t="s">
        <v>55</v>
      </c>
      <c r="P3" s="25" t="s">
        <v>77</v>
      </c>
      <c r="Q3" s="25" t="s">
        <v>78</v>
      </c>
      <c r="R3" s="8" t="s">
        <v>79</v>
      </c>
      <c r="S3" s="8" t="s">
        <v>80</v>
      </c>
      <c r="T3" s="8" t="s">
        <v>62</v>
      </c>
      <c r="U3" s="8">
        <v>9537771871</v>
      </c>
      <c r="V3" s="8">
        <v>9925488848</v>
      </c>
      <c r="W3" s="3" t="s">
        <v>81</v>
      </c>
      <c r="X3" s="8"/>
    </row>
    <row r="4" spans="1:24" ht="60" customHeight="1">
      <c r="A4" s="3" t="s">
        <v>75</v>
      </c>
      <c r="B4" s="3"/>
      <c r="C4" s="3"/>
      <c r="D4" s="3"/>
      <c r="E4" s="3"/>
      <c r="F4" s="8"/>
      <c r="G4" s="8"/>
      <c r="H4" s="23"/>
      <c r="I4" s="23"/>
      <c r="J4" s="23"/>
      <c r="K4" s="23"/>
      <c r="L4" s="23"/>
      <c r="M4" s="24"/>
      <c r="N4" s="8"/>
      <c r="O4" s="8"/>
      <c r="P4" s="25"/>
      <c r="Q4" s="25"/>
      <c r="R4" s="8"/>
      <c r="S4" s="8"/>
      <c r="T4" s="8"/>
      <c r="U4" s="8"/>
      <c r="V4" s="8"/>
      <c r="W4" s="3"/>
      <c r="X4" s="8"/>
    </row>
    <row r="5" spans="1:24" ht="60" customHeight="1">
      <c r="A5" s="3" t="s">
        <v>65</v>
      </c>
      <c r="B5" s="3"/>
      <c r="C5" s="3"/>
      <c r="D5" s="3"/>
      <c r="E5" s="3"/>
      <c r="F5" s="8"/>
      <c r="G5" s="8"/>
      <c r="H5" s="23"/>
      <c r="I5" s="23"/>
      <c r="J5" s="23"/>
      <c r="K5" s="23"/>
      <c r="L5" s="23"/>
      <c r="M5" s="24"/>
      <c r="N5" s="8"/>
      <c r="O5" s="8"/>
      <c r="P5" s="25"/>
      <c r="Q5" s="25"/>
      <c r="R5" s="8"/>
      <c r="S5" s="8"/>
      <c r="T5" s="8"/>
      <c r="U5" s="8"/>
      <c r="V5" s="8"/>
      <c r="W5" s="3"/>
      <c r="X5" s="8"/>
    </row>
    <row r="6" spans="1:24" ht="60" customHeight="1">
      <c r="A6" s="3" t="s">
        <v>76</v>
      </c>
      <c r="B6" s="3"/>
      <c r="C6" s="3"/>
      <c r="D6" s="3"/>
      <c r="E6" s="3"/>
      <c r="F6" s="8"/>
      <c r="G6" s="8"/>
      <c r="H6" s="23"/>
      <c r="I6" s="23"/>
      <c r="J6" s="23"/>
      <c r="K6" s="23"/>
      <c r="L6" s="23"/>
      <c r="M6" s="24"/>
      <c r="N6" s="8"/>
      <c r="O6" s="8"/>
      <c r="P6" s="25"/>
      <c r="Q6" s="25"/>
      <c r="R6" s="8"/>
      <c r="S6" s="8"/>
      <c r="T6" s="8"/>
      <c r="U6" s="8"/>
      <c r="V6" s="8"/>
      <c r="W6" s="3"/>
      <c r="X6" s="8"/>
    </row>
    <row r="7" spans="1:24" ht="60" customHeight="1">
      <c r="A7" s="3"/>
      <c r="B7" s="3"/>
      <c r="C7" s="3"/>
      <c r="D7" s="3"/>
      <c r="E7" s="3"/>
      <c r="F7" s="8"/>
      <c r="G7" s="8"/>
      <c r="H7" s="23"/>
      <c r="I7" s="23"/>
      <c r="J7" s="23"/>
      <c r="K7" s="23"/>
      <c r="L7" s="23"/>
      <c r="M7" s="24"/>
      <c r="N7" s="8"/>
      <c r="O7" s="8"/>
      <c r="P7" s="25"/>
      <c r="Q7" s="25"/>
      <c r="R7" s="8"/>
      <c r="S7" s="8"/>
      <c r="T7" s="8"/>
      <c r="U7" s="8"/>
      <c r="V7" s="8"/>
      <c r="W7" s="3"/>
      <c r="X7" s="8"/>
    </row>
    <row r="8" spans="1:24" ht="60" customHeight="1">
      <c r="A8" s="3"/>
      <c r="B8" s="3"/>
      <c r="C8" s="3"/>
      <c r="D8" s="3"/>
      <c r="E8" s="3"/>
      <c r="F8" s="8"/>
      <c r="G8" s="8"/>
      <c r="H8" s="23"/>
      <c r="I8" s="23"/>
      <c r="J8" s="23"/>
      <c r="K8" s="23"/>
      <c r="L8" s="23"/>
      <c r="M8" s="24"/>
      <c r="N8" s="8"/>
      <c r="O8" s="8"/>
      <c r="P8" s="25"/>
      <c r="Q8" s="25"/>
      <c r="R8" s="8"/>
      <c r="S8" s="8"/>
      <c r="T8" s="8"/>
      <c r="U8" s="8"/>
      <c r="V8" s="8"/>
      <c r="W8" s="3"/>
      <c r="X8" s="8"/>
    </row>
    <row r="9" spans="1:24" ht="60" customHeight="1">
      <c r="A9" s="6"/>
      <c r="B9" s="6"/>
      <c r="C9" s="6"/>
      <c r="D9" s="6"/>
      <c r="E9" s="6"/>
      <c r="F9" s="10"/>
      <c r="G9" s="10"/>
      <c r="H9" s="26"/>
      <c r="I9" s="26"/>
      <c r="J9" s="26"/>
      <c r="K9" s="26"/>
      <c r="L9" s="26"/>
      <c r="M9" s="27"/>
      <c r="N9" s="10"/>
      <c r="O9" s="10"/>
      <c r="P9" s="28"/>
      <c r="Q9" s="28"/>
      <c r="R9" s="10"/>
      <c r="S9" s="10"/>
      <c r="T9" s="10"/>
      <c r="U9" s="10"/>
      <c r="V9" s="10"/>
      <c r="W9" s="6"/>
      <c r="X9" s="10"/>
    </row>
    <row r="10" spans="1:24" ht="60" customHeight="1">
      <c r="A10" s="3"/>
      <c r="B10" s="3"/>
      <c r="C10" s="3"/>
      <c r="D10" s="3"/>
      <c r="E10" s="3"/>
      <c r="F10" s="8"/>
      <c r="G10" s="8"/>
      <c r="H10" s="23"/>
      <c r="I10" s="23"/>
      <c r="J10" s="23"/>
      <c r="K10" s="23"/>
      <c r="L10" s="23"/>
      <c r="M10" s="24"/>
      <c r="N10" s="8"/>
      <c r="O10" s="8"/>
      <c r="P10" s="25"/>
      <c r="Q10" s="25"/>
      <c r="R10" s="8"/>
      <c r="S10" s="8"/>
      <c r="T10" s="8"/>
      <c r="U10" s="8"/>
      <c r="V10" s="8"/>
      <c r="W10" s="3"/>
      <c r="X10" s="8"/>
    </row>
    <row r="11" spans="1:24" ht="60" customHeight="1">
      <c r="A11" s="3"/>
      <c r="B11" s="3"/>
      <c r="C11" s="3"/>
      <c r="D11" s="3"/>
      <c r="E11" s="3"/>
      <c r="F11" s="8"/>
      <c r="G11" s="8"/>
      <c r="H11" s="23"/>
      <c r="I11" s="23"/>
      <c r="J11" s="23"/>
      <c r="K11" s="23"/>
      <c r="L11" s="23"/>
      <c r="M11" s="24"/>
      <c r="N11" s="8"/>
      <c r="O11" s="8"/>
      <c r="P11" s="25"/>
      <c r="Q11" s="25"/>
      <c r="R11" s="8"/>
      <c r="S11" s="8"/>
      <c r="T11" s="8"/>
      <c r="U11" s="8"/>
      <c r="V11" s="8"/>
      <c r="W11" s="3"/>
      <c r="X11" s="8"/>
    </row>
    <row r="12" spans="1:24" ht="60" customHeight="1">
      <c r="A12" s="3"/>
      <c r="B12" s="3"/>
      <c r="C12" s="3"/>
      <c r="D12" s="3"/>
      <c r="E12" s="3"/>
      <c r="F12" s="8"/>
      <c r="G12" s="8"/>
      <c r="H12" s="23"/>
      <c r="I12" s="23"/>
      <c r="J12" s="23"/>
      <c r="K12" s="23"/>
      <c r="L12" s="23"/>
      <c r="M12" s="24"/>
      <c r="N12" s="8"/>
      <c r="O12" s="8"/>
      <c r="P12" s="25"/>
      <c r="Q12" s="25"/>
      <c r="R12" s="8"/>
      <c r="S12" s="8"/>
      <c r="T12" s="8"/>
      <c r="U12" s="8"/>
      <c r="V12" s="8"/>
      <c r="W12" s="3"/>
      <c r="X12" s="8"/>
    </row>
    <row r="13" spans="1:24" ht="60" customHeight="1">
      <c r="A13" s="3"/>
      <c r="B13" s="3"/>
      <c r="C13" s="3"/>
      <c r="D13" s="3"/>
      <c r="E13" s="3"/>
      <c r="F13" s="8"/>
      <c r="G13" s="8"/>
      <c r="H13" s="23"/>
      <c r="I13" s="23"/>
      <c r="J13" s="23"/>
      <c r="K13" s="23"/>
      <c r="L13" s="23"/>
      <c r="M13" s="24"/>
      <c r="N13" s="8"/>
      <c r="O13" s="8"/>
      <c r="P13" s="25"/>
      <c r="Q13" s="25"/>
      <c r="R13" s="8"/>
      <c r="S13" s="8"/>
      <c r="T13" s="8"/>
      <c r="U13" s="8"/>
      <c r="V13" s="8"/>
      <c r="W13" s="3"/>
      <c r="X13" s="8"/>
    </row>
    <row r="14" spans="1:24" ht="60" customHeight="1">
      <c r="A14" s="3"/>
      <c r="B14" s="3"/>
      <c r="C14" s="3"/>
      <c r="D14" s="3"/>
      <c r="E14" s="3"/>
      <c r="F14" s="8"/>
      <c r="G14" s="8"/>
      <c r="H14" s="23"/>
      <c r="I14" s="23"/>
      <c r="J14" s="23"/>
      <c r="K14" s="23"/>
      <c r="L14" s="23"/>
      <c r="M14" s="24"/>
      <c r="N14" s="8"/>
      <c r="O14" s="8"/>
      <c r="P14" s="25"/>
      <c r="Q14" s="25"/>
      <c r="R14" s="8"/>
      <c r="S14" s="8"/>
      <c r="T14" s="8"/>
      <c r="U14" s="8"/>
      <c r="V14" s="8"/>
      <c r="W14" s="3"/>
      <c r="X14" s="8"/>
    </row>
    <row r="15" spans="1:24" ht="60" customHeight="1">
      <c r="A15" s="3"/>
      <c r="B15" s="3"/>
      <c r="C15" s="3"/>
      <c r="D15" s="3"/>
      <c r="E15" s="3"/>
      <c r="F15" s="8"/>
      <c r="G15" s="8"/>
      <c r="H15" s="24"/>
      <c r="I15" s="24"/>
      <c r="J15" s="24"/>
      <c r="K15" s="24"/>
      <c r="L15" s="24"/>
      <c r="M15" s="24"/>
      <c r="N15" s="8"/>
      <c r="O15" s="8"/>
      <c r="P15" s="25"/>
      <c r="Q15" s="25"/>
      <c r="R15" s="8"/>
      <c r="S15" s="8"/>
      <c r="T15" s="8"/>
      <c r="U15" s="8"/>
      <c r="V15" s="8"/>
      <c r="W15" s="3"/>
      <c r="X15" s="8"/>
    </row>
    <row r="16" spans="1:24" ht="60" customHeight="1">
      <c r="A16" s="3"/>
      <c r="B16" s="3"/>
      <c r="C16" s="3"/>
      <c r="D16" s="3"/>
      <c r="E16" s="3"/>
      <c r="F16" s="8"/>
      <c r="G16" s="8"/>
      <c r="H16" s="24"/>
      <c r="I16" s="24"/>
      <c r="J16" s="24"/>
      <c r="K16" s="24"/>
      <c r="L16" s="24"/>
      <c r="M16" s="24"/>
      <c r="N16" s="8"/>
      <c r="O16" s="8"/>
      <c r="P16" s="25"/>
      <c r="Q16" s="25"/>
      <c r="R16" s="8"/>
      <c r="S16" s="8"/>
      <c r="T16" s="8"/>
      <c r="U16" s="8"/>
      <c r="V16" s="8"/>
      <c r="W16" s="3"/>
      <c r="X16" s="8"/>
    </row>
    <row r="17" spans="1:24" ht="60" customHeight="1">
      <c r="A17" s="3"/>
      <c r="B17" s="3"/>
      <c r="C17" s="3"/>
      <c r="D17" s="3"/>
      <c r="E17" s="3"/>
      <c r="F17" s="8"/>
      <c r="G17" s="8"/>
      <c r="H17" s="24"/>
      <c r="I17" s="24"/>
      <c r="J17" s="24"/>
      <c r="K17" s="24"/>
      <c r="L17" s="24"/>
      <c r="M17" s="24"/>
      <c r="N17" s="8"/>
      <c r="O17" s="8"/>
      <c r="P17" s="25"/>
      <c r="Q17" s="25"/>
      <c r="R17" s="8"/>
      <c r="S17" s="8"/>
      <c r="T17" s="8"/>
      <c r="U17" s="8"/>
      <c r="V17" s="8"/>
      <c r="W17" s="3"/>
      <c r="X17" s="8"/>
    </row>
    <row r="18" spans="1:24" ht="60" customHeight="1">
      <c r="A18" s="3"/>
      <c r="B18" s="3"/>
      <c r="C18" s="3"/>
      <c r="D18" s="3"/>
      <c r="E18" s="3"/>
      <c r="F18" s="8"/>
      <c r="G18" s="8"/>
      <c r="H18" s="24"/>
      <c r="I18" s="24"/>
      <c r="J18" s="24"/>
      <c r="K18" s="24"/>
      <c r="L18" s="24"/>
      <c r="M18" s="24"/>
      <c r="N18" s="8"/>
      <c r="O18" s="8"/>
      <c r="P18" s="25"/>
      <c r="Q18" s="25"/>
      <c r="R18" s="8"/>
      <c r="S18" s="8"/>
      <c r="T18" s="8"/>
      <c r="U18" s="8"/>
      <c r="V18" s="8"/>
      <c r="W18" s="3"/>
      <c r="X18" s="8"/>
    </row>
    <row r="19" spans="1:24" ht="60" customHeight="1">
      <c r="A19" s="3"/>
      <c r="B19" s="3"/>
      <c r="C19" s="3"/>
      <c r="D19" s="3"/>
      <c r="E19" s="3"/>
      <c r="F19" s="8"/>
      <c r="G19" s="8"/>
      <c r="H19" s="24"/>
      <c r="I19" s="24"/>
      <c r="J19" s="24"/>
      <c r="K19" s="24"/>
      <c r="L19" s="24"/>
      <c r="M19" s="24"/>
      <c r="N19" s="8"/>
      <c r="O19" s="8"/>
      <c r="P19" s="25"/>
      <c r="Q19" s="25"/>
      <c r="R19" s="8"/>
      <c r="S19" s="8"/>
      <c r="T19" s="8"/>
      <c r="U19" s="8"/>
      <c r="V19" s="8"/>
      <c r="W19" s="3"/>
      <c r="X19" s="8"/>
    </row>
    <row r="20" spans="1:24" ht="60" customHeight="1">
      <c r="A20" s="3"/>
      <c r="B20" s="3"/>
      <c r="C20" s="3"/>
      <c r="D20" s="3"/>
      <c r="E20" s="3"/>
      <c r="F20" s="8"/>
      <c r="G20" s="8"/>
      <c r="H20" s="24"/>
      <c r="I20" s="24"/>
      <c r="J20" s="24"/>
      <c r="K20" s="24"/>
      <c r="L20" s="24"/>
      <c r="M20" s="24"/>
      <c r="N20" s="8"/>
      <c r="O20" s="8"/>
      <c r="P20" s="25"/>
      <c r="Q20" s="25"/>
      <c r="R20" s="8"/>
      <c r="S20" s="8"/>
      <c r="T20" s="8"/>
      <c r="U20" s="8"/>
      <c r="V20" s="8"/>
      <c r="W20" s="3"/>
      <c r="X20" s="8"/>
    </row>
    <row r="21" spans="1:24" ht="60" customHeight="1">
      <c r="A21" s="3"/>
      <c r="B21" s="3"/>
      <c r="C21" s="3"/>
      <c r="D21" s="3"/>
      <c r="E21" s="3"/>
      <c r="F21" s="8"/>
      <c r="G21" s="8"/>
      <c r="H21" s="24"/>
      <c r="I21" s="24"/>
      <c r="J21" s="24"/>
      <c r="K21" s="24"/>
      <c r="L21" s="24"/>
      <c r="M21" s="24"/>
      <c r="N21" s="8"/>
      <c r="O21" s="8"/>
      <c r="P21" s="25"/>
      <c r="Q21" s="25"/>
      <c r="R21" s="8"/>
      <c r="S21" s="8"/>
      <c r="T21" s="8"/>
      <c r="U21" s="8"/>
      <c r="V21" s="8"/>
      <c r="W21" s="3"/>
      <c r="X21" s="8"/>
    </row>
    <row r="22" spans="1:24" ht="60" customHeight="1">
      <c r="A22" s="3"/>
      <c r="B22" s="3"/>
      <c r="C22" s="3"/>
      <c r="D22" s="3"/>
      <c r="E22" s="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5"/>
      <c r="R22" s="8"/>
      <c r="S22" s="8"/>
      <c r="T22" s="8"/>
      <c r="U22" s="8"/>
      <c r="V22" s="8"/>
      <c r="W22" s="3"/>
      <c r="X22" s="8"/>
    </row>
    <row r="23" spans="1:24" ht="60" customHeight="1">
      <c r="A23" s="3"/>
      <c r="B23" s="3"/>
      <c r="C23" s="3"/>
      <c r="D23" s="3"/>
      <c r="E23" s="3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5"/>
      <c r="R23" s="8"/>
      <c r="S23" s="8"/>
      <c r="T23" s="8"/>
      <c r="U23" s="8"/>
      <c r="V23" s="8"/>
      <c r="W23" s="3"/>
      <c r="X23" s="8"/>
    </row>
    <row r="24" spans="1:24" ht="60" customHeight="1">
      <c r="A24" s="3"/>
      <c r="B24" s="3"/>
      <c r="C24" s="3"/>
      <c r="D24" s="3"/>
      <c r="E24" s="3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5"/>
      <c r="R24" s="8"/>
      <c r="S24" s="8"/>
      <c r="T24" s="8"/>
      <c r="U24" s="8"/>
      <c r="V24" s="8"/>
      <c r="W24" s="3"/>
      <c r="X24" s="8"/>
    </row>
    <row r="25" spans="1:24" ht="60" customHeight="1">
      <c r="A25" s="3"/>
      <c r="B25" s="3"/>
      <c r="C25" s="3"/>
      <c r="D25" s="3"/>
      <c r="E25" s="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5"/>
      <c r="R25" s="8"/>
      <c r="S25" s="8"/>
      <c r="T25" s="8"/>
      <c r="U25" s="8"/>
      <c r="V25" s="8"/>
      <c r="W25" s="3"/>
      <c r="X25" s="8"/>
    </row>
    <row r="26" spans="1:24" ht="60" customHeight="1">
      <c r="A26" s="3"/>
      <c r="B26" s="3"/>
      <c r="C26" s="3"/>
      <c r="D26" s="3"/>
      <c r="E26" s="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5"/>
      <c r="R26" s="8"/>
      <c r="S26" s="8"/>
      <c r="T26" s="8"/>
      <c r="U26" s="8"/>
      <c r="V26" s="8"/>
      <c r="W26" s="3"/>
      <c r="X26" s="8"/>
    </row>
    <row r="27" spans="1:24" ht="60" customHeight="1">
      <c r="A27" s="3"/>
      <c r="B27" s="3"/>
      <c r="C27" s="3"/>
      <c r="D27" s="3"/>
      <c r="E27" s="3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5"/>
      <c r="R27" s="8"/>
      <c r="S27" s="8"/>
      <c r="T27" s="8"/>
      <c r="U27" s="8"/>
      <c r="V27" s="8"/>
      <c r="W27" s="3"/>
      <c r="X27" s="8"/>
    </row>
    <row r="28" spans="1:24" ht="60" customHeight="1">
      <c r="A28" s="3"/>
      <c r="B28" s="3"/>
      <c r="C28" s="3"/>
      <c r="D28" s="3"/>
      <c r="E28" s="3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5"/>
      <c r="R28" s="8"/>
      <c r="S28" s="8"/>
      <c r="T28" s="8"/>
      <c r="U28" s="8"/>
      <c r="V28" s="8"/>
      <c r="W28" s="3"/>
      <c r="X28" s="8"/>
    </row>
    <row r="29" spans="1:24" ht="60" customHeight="1">
      <c r="A29" s="3"/>
      <c r="B29" s="3"/>
      <c r="C29" s="3"/>
      <c r="D29" s="3"/>
      <c r="E29" s="3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5"/>
      <c r="R29" s="8"/>
      <c r="S29" s="8"/>
      <c r="T29" s="8"/>
      <c r="U29" s="8"/>
      <c r="V29" s="8"/>
      <c r="W29" s="3"/>
      <c r="X29" s="8"/>
    </row>
    <row r="30" spans="1:24" ht="60" customHeight="1">
      <c r="A30" s="3"/>
      <c r="B30" s="3"/>
      <c r="C30" s="3"/>
      <c r="D30" s="3"/>
      <c r="E30" s="3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5"/>
      <c r="R30" s="8"/>
      <c r="S30" s="8"/>
      <c r="T30" s="8"/>
      <c r="U30" s="8"/>
      <c r="V30" s="8"/>
      <c r="W30" s="3"/>
      <c r="X30" s="8"/>
    </row>
    <row r="31" spans="1:24" ht="60" customHeight="1">
      <c r="A31" s="3"/>
      <c r="B31" s="3"/>
      <c r="C31" s="3"/>
      <c r="D31" s="3"/>
      <c r="E31" s="3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5"/>
      <c r="R31" s="8"/>
      <c r="S31" s="8"/>
      <c r="T31" s="8"/>
      <c r="U31" s="8"/>
      <c r="V31" s="8"/>
      <c r="W31" s="3"/>
      <c r="X31" s="8"/>
    </row>
    <row r="32" spans="1:24" ht="60" customHeight="1">
      <c r="A32" s="3"/>
      <c r="B32" s="3"/>
      <c r="C32" s="3"/>
      <c r="D32" s="3"/>
      <c r="E32" s="3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5"/>
      <c r="R32" s="8"/>
      <c r="S32" s="8"/>
      <c r="T32" s="8"/>
      <c r="U32" s="8"/>
      <c r="V32" s="8"/>
      <c r="W32" s="3"/>
      <c r="X32" s="8"/>
    </row>
    <row r="33" spans="1:24" ht="60" customHeight="1">
      <c r="A33" s="3"/>
      <c r="B33" s="3"/>
      <c r="C33" s="3"/>
      <c r="D33" s="3"/>
      <c r="E33" s="3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5"/>
      <c r="R33" s="8"/>
      <c r="S33" s="8"/>
      <c r="T33" s="8"/>
      <c r="U33" s="8"/>
      <c r="V33" s="8"/>
      <c r="W33" s="3"/>
      <c r="X33" s="8"/>
    </row>
    <row r="34" spans="1:24" ht="60" customHeight="1">
      <c r="A34" s="3"/>
      <c r="B34" s="3"/>
      <c r="C34" s="3"/>
      <c r="D34" s="3"/>
      <c r="E34" s="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5"/>
      <c r="R34" s="8"/>
      <c r="S34" s="8"/>
      <c r="T34" s="8"/>
      <c r="U34" s="8"/>
      <c r="V34" s="8"/>
      <c r="W34" s="3"/>
      <c r="X34" s="8"/>
    </row>
    <row r="35" spans="1:24" ht="60" customHeight="1">
      <c r="A35" s="3"/>
      <c r="B35" s="3"/>
      <c r="C35" s="3"/>
      <c r="D35" s="3"/>
      <c r="E35" s="3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5"/>
      <c r="R35" s="8"/>
      <c r="S35" s="8"/>
      <c r="T35" s="8"/>
      <c r="U35" s="8"/>
      <c r="V35" s="8"/>
      <c r="W35" s="3"/>
      <c r="X35" s="8"/>
    </row>
    <row r="36" spans="1:24" ht="60" customHeight="1">
      <c r="A36" s="3"/>
      <c r="B36" s="3"/>
      <c r="C36" s="3"/>
      <c r="D36" s="3"/>
      <c r="E36" s="3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5"/>
      <c r="R36" s="8"/>
      <c r="S36" s="8"/>
      <c r="T36" s="8"/>
      <c r="U36" s="8"/>
      <c r="V36" s="8"/>
      <c r="W36" s="3"/>
      <c r="X36" s="8"/>
    </row>
    <row r="37" spans="1:24" ht="60" customHeight="1">
      <c r="A37" s="3"/>
      <c r="B37" s="3"/>
      <c r="C37" s="3"/>
      <c r="D37" s="3"/>
      <c r="E37" s="3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5"/>
      <c r="R37" s="8"/>
      <c r="S37" s="8"/>
      <c r="T37" s="8"/>
      <c r="U37" s="8"/>
      <c r="V37" s="8"/>
      <c r="W37" s="3"/>
      <c r="X37" s="8"/>
    </row>
    <row r="38" spans="1:24" ht="60" customHeight="1">
      <c r="A38" s="3"/>
      <c r="B38" s="3"/>
      <c r="C38" s="3"/>
      <c r="D38" s="3"/>
      <c r="E38" s="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5"/>
      <c r="R38" s="8"/>
      <c r="S38" s="8"/>
      <c r="T38" s="8"/>
      <c r="U38" s="8"/>
      <c r="V38" s="8"/>
      <c r="W38" s="3"/>
      <c r="X38" s="8"/>
    </row>
    <row r="39" spans="1:24" ht="60" customHeight="1">
      <c r="A39" s="3"/>
      <c r="B39" s="3"/>
      <c r="C39" s="3"/>
      <c r="D39" s="3"/>
      <c r="E39" s="3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5"/>
      <c r="R39" s="8"/>
      <c r="S39" s="8"/>
      <c r="T39" s="8"/>
      <c r="U39" s="8"/>
      <c r="V39" s="8"/>
      <c r="W39" s="3"/>
      <c r="X39" s="8"/>
    </row>
    <row r="40" spans="1:24" ht="60" customHeight="1">
      <c r="A40" s="3"/>
      <c r="B40" s="3"/>
      <c r="C40" s="3"/>
      <c r="D40" s="3"/>
      <c r="E40" s="3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5"/>
      <c r="R40" s="8"/>
      <c r="S40" s="8"/>
      <c r="T40" s="8"/>
      <c r="U40" s="8"/>
      <c r="V40" s="8"/>
      <c r="W40" s="3"/>
      <c r="X40" s="8"/>
    </row>
    <row r="41" spans="1:24" ht="60" customHeight="1">
      <c r="A41" s="3"/>
      <c r="B41" s="3"/>
      <c r="C41" s="3"/>
      <c r="D41" s="3"/>
      <c r="E41" s="3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5"/>
      <c r="R41" s="8"/>
      <c r="S41" s="8"/>
      <c r="T41" s="8"/>
      <c r="U41" s="8"/>
      <c r="V41" s="8"/>
      <c r="W41" s="3"/>
      <c r="X41" s="8"/>
    </row>
    <row r="42" spans="1:24" ht="60" customHeight="1">
      <c r="A42" s="3"/>
      <c r="B42" s="3"/>
      <c r="C42" s="3"/>
      <c r="D42" s="3"/>
      <c r="E42" s="3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5"/>
      <c r="R42" s="8"/>
      <c r="S42" s="8"/>
      <c r="T42" s="8"/>
      <c r="U42" s="8"/>
      <c r="V42" s="8"/>
      <c r="W42" s="3"/>
      <c r="X42" s="8"/>
    </row>
    <row r="43" spans="1:24" ht="60" customHeight="1">
      <c r="A43" s="3"/>
      <c r="B43" s="3"/>
      <c r="C43" s="3"/>
      <c r="D43" s="3"/>
      <c r="E43" s="3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5"/>
      <c r="R43" s="8"/>
      <c r="S43" s="8"/>
      <c r="T43" s="8"/>
      <c r="U43" s="8"/>
      <c r="V43" s="8"/>
      <c r="W43" s="3"/>
      <c r="X43" s="8"/>
    </row>
    <row r="44" spans="1:24" ht="60" customHeight="1">
      <c r="A44" s="3"/>
      <c r="B44" s="3"/>
      <c r="C44" s="3"/>
      <c r="D44" s="3"/>
      <c r="E44" s="3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5"/>
      <c r="R44" s="8"/>
      <c r="S44" s="8"/>
      <c r="T44" s="8"/>
      <c r="U44" s="8"/>
      <c r="V44" s="8"/>
      <c r="W44" s="3"/>
      <c r="X44" s="8"/>
    </row>
    <row r="45" spans="1:24" ht="60" customHeight="1">
      <c r="A45" s="3"/>
      <c r="B45" s="3"/>
      <c r="C45" s="3"/>
      <c r="D45" s="3"/>
      <c r="E45" s="3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5"/>
      <c r="R45" s="8"/>
      <c r="S45" s="8"/>
      <c r="T45" s="8"/>
      <c r="U45" s="8"/>
      <c r="V45" s="8"/>
      <c r="W45" s="3"/>
      <c r="X45" s="8"/>
    </row>
    <row r="46" spans="1:24" ht="60" customHeight="1">
      <c r="A46" s="3"/>
      <c r="B46" s="3"/>
      <c r="C46" s="3"/>
      <c r="D46" s="3"/>
      <c r="E46" s="3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5"/>
      <c r="R46" s="8"/>
      <c r="S46" s="8"/>
      <c r="T46" s="8"/>
      <c r="U46" s="8"/>
      <c r="V46" s="8"/>
      <c r="W46" s="3"/>
      <c r="X46" s="8"/>
    </row>
    <row r="47" spans="1:24" ht="60" customHeight="1">
      <c r="A47" s="3"/>
      <c r="B47" s="3"/>
      <c r="C47" s="3"/>
      <c r="D47" s="3"/>
      <c r="E47" s="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5"/>
      <c r="R47" s="8"/>
      <c r="S47" s="8"/>
      <c r="T47" s="8"/>
      <c r="U47" s="8"/>
      <c r="V47" s="8"/>
      <c r="W47" s="3"/>
      <c r="X47" s="8"/>
    </row>
    <row r="48" spans="1:24" ht="60" customHeight="1">
      <c r="A48" s="3"/>
      <c r="B48" s="3"/>
      <c r="C48" s="3"/>
      <c r="D48" s="3"/>
      <c r="E48" s="3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5"/>
      <c r="R48" s="8"/>
      <c r="S48" s="8"/>
      <c r="T48" s="8"/>
      <c r="U48" s="8"/>
      <c r="V48" s="8"/>
      <c r="W48" s="3"/>
      <c r="X48" s="8"/>
    </row>
    <row r="49" spans="1:24" ht="60" customHeight="1">
      <c r="A49" s="3"/>
      <c r="B49" s="3"/>
      <c r="C49" s="3"/>
      <c r="D49" s="3"/>
      <c r="E49" s="3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5"/>
      <c r="R49" s="8"/>
      <c r="S49" s="8"/>
      <c r="T49" s="8"/>
      <c r="U49" s="8"/>
      <c r="V49" s="8"/>
      <c r="W49" s="3"/>
      <c r="X49" s="8"/>
    </row>
    <row r="50" spans="1:24" ht="60" customHeight="1">
      <c r="A50" s="3"/>
      <c r="B50" s="3"/>
      <c r="C50" s="3"/>
      <c r="D50" s="3"/>
      <c r="E50" s="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5"/>
      <c r="R50" s="8"/>
      <c r="S50" s="8"/>
      <c r="T50" s="8"/>
      <c r="U50" s="8"/>
      <c r="V50" s="8"/>
      <c r="W50" s="3"/>
      <c r="X50" s="8"/>
    </row>
    <row r="51" spans="1:24" ht="60" customHeight="1">
      <c r="A51" s="3"/>
      <c r="B51" s="3"/>
      <c r="C51" s="3"/>
      <c r="D51" s="3"/>
      <c r="E51" s="3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5"/>
      <c r="R51" s="8"/>
      <c r="S51" s="8"/>
      <c r="T51" s="8"/>
      <c r="U51" s="8"/>
      <c r="V51" s="8"/>
      <c r="W51" s="3"/>
      <c r="X51" s="8"/>
    </row>
    <row r="52" spans="1:24" ht="60" customHeight="1">
      <c r="A52" s="3"/>
      <c r="B52" s="3"/>
      <c r="C52" s="3"/>
      <c r="D52" s="3"/>
      <c r="E52" s="3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5"/>
      <c r="R52" s="8"/>
      <c r="S52" s="8"/>
      <c r="T52" s="8"/>
      <c r="U52" s="8"/>
      <c r="V52" s="8"/>
      <c r="W52" s="3"/>
      <c r="X52" s="8"/>
    </row>
    <row r="53" spans="1:24" ht="60" customHeight="1">
      <c r="A53" s="3"/>
      <c r="B53" s="3"/>
      <c r="C53" s="3"/>
      <c r="D53" s="3"/>
      <c r="E53" s="3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5"/>
      <c r="R53" s="8"/>
      <c r="S53" s="8"/>
      <c r="T53" s="8"/>
      <c r="U53" s="8"/>
      <c r="V53" s="8"/>
      <c r="W53" s="3"/>
      <c r="X53" s="8"/>
    </row>
    <row r="54" spans="1:24" ht="60" customHeight="1">
      <c r="A54" s="3"/>
      <c r="B54" s="3"/>
      <c r="C54" s="3"/>
      <c r="D54" s="3"/>
      <c r="E54" s="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5"/>
      <c r="R54" s="8"/>
      <c r="S54" s="8"/>
      <c r="T54" s="8"/>
      <c r="U54" s="8"/>
      <c r="V54" s="8"/>
      <c r="W54" s="3"/>
      <c r="X54" s="8"/>
    </row>
    <row r="55" spans="1:24" ht="60" customHeight="1">
      <c r="A55" s="3"/>
      <c r="B55" s="3"/>
      <c r="C55" s="3"/>
      <c r="D55" s="3"/>
      <c r="E55" s="3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5"/>
      <c r="R55" s="8"/>
      <c r="S55" s="8"/>
      <c r="T55" s="8"/>
      <c r="U55" s="8"/>
      <c r="V55" s="8"/>
      <c r="W55" s="3"/>
      <c r="X55" s="8"/>
    </row>
    <row r="56" spans="1:24" ht="60" customHeight="1">
      <c r="A56" s="3"/>
      <c r="B56" s="3"/>
      <c r="C56" s="3"/>
      <c r="D56" s="3"/>
      <c r="E56" s="3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5"/>
      <c r="R56" s="8"/>
      <c r="S56" s="8"/>
      <c r="T56" s="8"/>
      <c r="U56" s="8"/>
      <c r="V56" s="8"/>
      <c r="W56" s="3"/>
      <c r="X56" s="8"/>
    </row>
    <row r="57" spans="1:24" ht="60" customHeight="1">
      <c r="A57" s="3"/>
      <c r="B57" s="3"/>
      <c r="C57" s="3"/>
      <c r="D57" s="3"/>
      <c r="E57" s="3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5"/>
      <c r="R57" s="8"/>
      <c r="S57" s="8"/>
      <c r="T57" s="8"/>
      <c r="U57" s="8"/>
      <c r="V57" s="8"/>
      <c r="W57" s="3"/>
      <c r="X57" s="8"/>
    </row>
    <row r="58" spans="1:24" ht="60" customHeight="1">
      <c r="A58" s="3"/>
      <c r="B58" s="3"/>
      <c r="C58" s="3"/>
      <c r="D58" s="3"/>
      <c r="E58" s="3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5"/>
      <c r="R58" s="8"/>
      <c r="S58" s="8"/>
      <c r="T58" s="8"/>
      <c r="U58" s="8"/>
      <c r="V58" s="8"/>
      <c r="W58" s="3"/>
      <c r="X58" s="8"/>
    </row>
    <row r="59" spans="1:24" ht="60" customHeight="1">
      <c r="A59" s="3"/>
      <c r="B59" s="3"/>
      <c r="C59" s="3"/>
      <c r="D59" s="3"/>
      <c r="E59" s="3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5"/>
      <c r="R59" s="8"/>
      <c r="S59" s="8"/>
      <c r="T59" s="8"/>
      <c r="U59" s="8"/>
      <c r="V59" s="8"/>
      <c r="W59" s="3"/>
      <c r="X59" s="8"/>
    </row>
    <row r="60" spans="1:24" ht="60" customHeight="1">
      <c r="A60" s="3"/>
      <c r="B60" s="3"/>
      <c r="C60" s="3"/>
      <c r="D60" s="3"/>
      <c r="E60" s="3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5"/>
      <c r="R60" s="8"/>
      <c r="S60" s="8"/>
      <c r="T60" s="8"/>
      <c r="U60" s="8"/>
      <c r="V60" s="8"/>
      <c r="W60" s="3"/>
      <c r="X60" s="8"/>
    </row>
    <row r="61" spans="1:24" ht="60" customHeight="1">
      <c r="A61" s="3"/>
      <c r="B61" s="3"/>
      <c r="C61" s="3"/>
      <c r="D61" s="3"/>
      <c r="E61" s="3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5"/>
      <c r="R61" s="8"/>
      <c r="S61" s="8"/>
      <c r="T61" s="8"/>
      <c r="U61" s="8"/>
      <c r="V61" s="8"/>
      <c r="W61" s="3"/>
      <c r="X61" s="8"/>
    </row>
    <row r="62" spans="1:24" ht="60" customHeight="1">
      <c r="A62" s="3"/>
      <c r="B62" s="3"/>
      <c r="C62" s="3"/>
      <c r="D62" s="3"/>
      <c r="E62" s="3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5"/>
      <c r="R62" s="8"/>
      <c r="S62" s="8"/>
      <c r="T62" s="8"/>
      <c r="U62" s="8"/>
      <c r="V62" s="8"/>
      <c r="W62" s="3"/>
      <c r="X62" s="8"/>
    </row>
    <row r="63" spans="1:24" ht="60" customHeight="1">
      <c r="A63" s="3"/>
      <c r="B63" s="3"/>
      <c r="C63" s="3"/>
      <c r="D63" s="3"/>
      <c r="E63" s="3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5"/>
      <c r="R63" s="8"/>
      <c r="S63" s="8"/>
      <c r="T63" s="8"/>
      <c r="U63" s="8"/>
      <c r="V63" s="8"/>
      <c r="W63" s="3"/>
      <c r="X63" s="8"/>
    </row>
    <row r="64" spans="1:24" ht="60" customHeight="1">
      <c r="A64" s="3"/>
      <c r="B64" s="3"/>
      <c r="C64" s="3"/>
      <c r="D64" s="3"/>
      <c r="E64" s="3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5"/>
      <c r="R64" s="8"/>
      <c r="S64" s="8"/>
      <c r="T64" s="8"/>
      <c r="U64" s="8"/>
      <c r="V64" s="8"/>
      <c r="W64" s="3"/>
      <c r="X64" s="8"/>
    </row>
    <row r="65" spans="1:24" ht="60" customHeight="1">
      <c r="A65" s="3"/>
      <c r="B65" s="3"/>
      <c r="C65" s="3"/>
      <c r="D65" s="3"/>
      <c r="E65" s="3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5"/>
      <c r="R65" s="8"/>
      <c r="S65" s="8"/>
      <c r="T65" s="8"/>
      <c r="U65" s="8"/>
      <c r="V65" s="8"/>
      <c r="W65" s="3"/>
      <c r="X65" s="8"/>
    </row>
    <row r="66" spans="1:24" ht="60" customHeight="1">
      <c r="A66" s="3"/>
      <c r="B66" s="3"/>
      <c r="C66" s="3"/>
      <c r="D66" s="3"/>
      <c r="E66" s="3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5"/>
      <c r="R66" s="8"/>
      <c r="S66" s="8"/>
      <c r="T66" s="8"/>
      <c r="U66" s="8"/>
      <c r="V66" s="8"/>
      <c r="W66" s="3"/>
      <c r="X66" s="8"/>
    </row>
    <row r="67" spans="1:24" ht="60" customHeight="1">
      <c r="A67" s="3"/>
      <c r="B67" s="3"/>
      <c r="C67" s="3"/>
      <c r="D67" s="3"/>
      <c r="E67" s="3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5"/>
      <c r="R67" s="8"/>
      <c r="S67" s="8"/>
      <c r="T67" s="8"/>
      <c r="U67" s="8"/>
      <c r="V67" s="8"/>
      <c r="W67" s="3"/>
      <c r="X67" s="8"/>
    </row>
    <row r="68" spans="1:24" ht="60" customHeight="1">
      <c r="A68" s="3"/>
      <c r="B68" s="3"/>
      <c r="C68" s="3"/>
      <c r="D68" s="3"/>
      <c r="E68" s="3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5"/>
      <c r="R68" s="8"/>
      <c r="S68" s="8"/>
      <c r="T68" s="8"/>
      <c r="U68" s="8"/>
      <c r="V68" s="8"/>
      <c r="W68" s="3"/>
      <c r="X68" s="8"/>
    </row>
    <row r="69" spans="1:24" ht="60" customHeight="1">
      <c r="A69" s="3"/>
      <c r="B69" s="3"/>
      <c r="C69" s="3"/>
      <c r="D69" s="3"/>
      <c r="E69" s="3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5"/>
      <c r="R69" s="8"/>
      <c r="S69" s="8"/>
      <c r="T69" s="8"/>
      <c r="U69" s="8"/>
      <c r="V69" s="8"/>
      <c r="W69" s="3"/>
      <c r="X69" s="8"/>
    </row>
    <row r="70" spans="1:24" ht="60" customHeight="1">
      <c r="A70" s="3"/>
      <c r="B70" s="3"/>
      <c r="C70" s="3"/>
      <c r="D70" s="3"/>
      <c r="E70" s="3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5"/>
      <c r="R70" s="8"/>
      <c r="S70" s="8"/>
      <c r="T70" s="8"/>
      <c r="U70" s="8"/>
      <c r="V70" s="8"/>
      <c r="W70" s="3"/>
      <c r="X70" s="8"/>
    </row>
    <row r="71" spans="1:24" ht="60" customHeight="1">
      <c r="A71" s="3"/>
      <c r="B71" s="3"/>
      <c r="C71" s="3"/>
      <c r="D71" s="3"/>
      <c r="E71" s="3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5"/>
      <c r="R71" s="8"/>
      <c r="S71" s="8"/>
      <c r="T71" s="8"/>
      <c r="U71" s="8"/>
      <c r="V71" s="8"/>
      <c r="W71" s="3"/>
      <c r="X71" s="8"/>
    </row>
    <row r="72" spans="1:24" ht="60" customHeight="1">
      <c r="A72" s="3"/>
      <c r="B72" s="3"/>
      <c r="C72" s="3"/>
      <c r="D72" s="3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5"/>
      <c r="R72" s="8"/>
      <c r="S72" s="8"/>
      <c r="T72" s="8"/>
      <c r="U72" s="8"/>
      <c r="V72" s="8"/>
      <c r="W72" s="3"/>
      <c r="X72" s="8"/>
    </row>
    <row r="73" spans="1:24" ht="60" customHeight="1">
      <c r="A73" s="3"/>
      <c r="B73" s="3"/>
      <c r="C73" s="3"/>
      <c r="D73" s="3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5"/>
      <c r="R73" s="8"/>
      <c r="S73" s="8"/>
      <c r="T73" s="8"/>
      <c r="U73" s="8"/>
      <c r="V73" s="8"/>
      <c r="W73" s="3"/>
      <c r="X73" s="8"/>
    </row>
    <row r="74" spans="1:24" ht="60" customHeight="1">
      <c r="A74" s="3"/>
      <c r="B74" s="3"/>
      <c r="C74" s="3"/>
      <c r="D74" s="3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5"/>
      <c r="R74" s="8"/>
      <c r="S74" s="8"/>
      <c r="T74" s="8"/>
      <c r="U74" s="8"/>
      <c r="V74" s="8"/>
      <c r="W74" s="3"/>
      <c r="X74" s="8"/>
    </row>
    <row r="75" spans="1:24" ht="60" customHeight="1">
      <c r="A75" s="3"/>
      <c r="B75" s="3"/>
      <c r="C75" s="3"/>
      <c r="D75" s="3"/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5"/>
      <c r="R75" s="8"/>
      <c r="S75" s="8"/>
      <c r="T75" s="8"/>
      <c r="U75" s="8"/>
      <c r="V75" s="8"/>
      <c r="W75" s="3"/>
      <c r="X75" s="8"/>
    </row>
    <row r="76" spans="1:24" ht="60" customHeight="1">
      <c r="A76" s="3"/>
      <c r="B76" s="3"/>
      <c r="C76" s="3"/>
      <c r="D76" s="3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5"/>
      <c r="R76" s="8"/>
      <c r="S76" s="8"/>
      <c r="T76" s="8"/>
      <c r="U76" s="8"/>
      <c r="V76" s="8"/>
      <c r="W76" s="3"/>
      <c r="X76" s="8"/>
    </row>
    <row r="77" spans="1:24" ht="60" customHeight="1">
      <c r="A77" s="3"/>
      <c r="B77" s="3"/>
      <c r="C77" s="3"/>
      <c r="D77" s="3"/>
      <c r="E77" s="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5"/>
      <c r="R77" s="8"/>
      <c r="S77" s="8"/>
      <c r="T77" s="8"/>
      <c r="U77" s="8"/>
      <c r="V77" s="8"/>
      <c r="W77" s="3"/>
      <c r="X77" s="8"/>
    </row>
    <row r="78" spans="1:24" ht="60" customHeight="1">
      <c r="A78" s="3"/>
      <c r="B78" s="3"/>
      <c r="C78" s="3"/>
      <c r="D78" s="3"/>
      <c r="E78" s="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5"/>
      <c r="R78" s="8"/>
      <c r="S78" s="8"/>
      <c r="T78" s="8"/>
      <c r="U78" s="8"/>
      <c r="V78" s="8"/>
      <c r="W78" s="3"/>
      <c r="X78" s="8"/>
    </row>
    <row r="79" spans="1:24" ht="60" customHeight="1">
      <c r="A79" s="3"/>
      <c r="B79" s="3"/>
      <c r="C79" s="3"/>
      <c r="D79" s="3"/>
      <c r="E79" s="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5"/>
      <c r="R79" s="8"/>
      <c r="S79" s="8"/>
      <c r="T79" s="8"/>
      <c r="U79" s="8"/>
      <c r="V79" s="8"/>
      <c r="W79" s="3"/>
      <c r="X79" s="8"/>
    </row>
    <row r="80" spans="1:24" ht="60" customHeight="1">
      <c r="A80" s="3"/>
      <c r="B80" s="3"/>
      <c r="C80" s="3"/>
      <c r="D80" s="3"/>
      <c r="E80" s="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5"/>
      <c r="R80" s="8"/>
      <c r="S80" s="8"/>
      <c r="T80" s="8"/>
      <c r="U80" s="8"/>
      <c r="V80" s="8"/>
      <c r="W80" s="3"/>
      <c r="X80" s="8"/>
    </row>
    <row r="81" spans="1:24" ht="60" customHeight="1">
      <c r="A81" s="3"/>
      <c r="B81" s="3"/>
      <c r="C81" s="3"/>
      <c r="D81" s="3"/>
      <c r="E81" s="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5"/>
      <c r="R81" s="8"/>
      <c r="S81" s="8"/>
      <c r="T81" s="8"/>
      <c r="U81" s="8"/>
      <c r="V81" s="8"/>
      <c r="W81" s="3"/>
      <c r="X81" s="8"/>
    </row>
    <row r="82" spans="1:24" ht="60" customHeight="1">
      <c r="A82" s="3"/>
      <c r="B82" s="3"/>
      <c r="C82" s="3"/>
      <c r="D82" s="3"/>
      <c r="E82" s="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5"/>
      <c r="R82" s="8"/>
      <c r="S82" s="8"/>
      <c r="T82" s="8"/>
      <c r="U82" s="8"/>
      <c r="V82" s="8"/>
      <c r="W82" s="3"/>
      <c r="X82" s="8"/>
    </row>
    <row r="83" spans="1:24" ht="60" customHeight="1">
      <c r="A83" s="3"/>
      <c r="B83" s="3"/>
      <c r="C83" s="3"/>
      <c r="D83" s="3"/>
      <c r="E83" s="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5"/>
      <c r="R83" s="8"/>
      <c r="S83" s="8"/>
      <c r="T83" s="8"/>
      <c r="U83" s="8"/>
      <c r="V83" s="8"/>
      <c r="W83" s="3"/>
      <c r="X83" s="8"/>
    </row>
    <row r="84" spans="1:24" ht="60" customHeight="1">
      <c r="A84" s="3"/>
      <c r="B84" s="3"/>
      <c r="C84" s="3"/>
      <c r="D84" s="3"/>
      <c r="E84" s="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5"/>
      <c r="R84" s="8"/>
      <c r="S84" s="8"/>
      <c r="T84" s="8"/>
      <c r="U84" s="8"/>
      <c r="V84" s="8"/>
      <c r="W84" s="3"/>
      <c r="X84" s="8"/>
    </row>
    <row r="85" spans="1:24" ht="60" customHeight="1">
      <c r="A85" s="3"/>
      <c r="B85" s="3"/>
      <c r="C85" s="3"/>
      <c r="D85" s="3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5"/>
      <c r="R85" s="8"/>
      <c r="S85" s="8"/>
      <c r="T85" s="8"/>
      <c r="U85" s="8"/>
      <c r="V85" s="8"/>
      <c r="W85" s="3"/>
      <c r="X85" s="8"/>
    </row>
    <row r="86" spans="1:24" ht="60" customHeight="1">
      <c r="A86" s="3"/>
      <c r="B86" s="3"/>
      <c r="C86" s="3"/>
      <c r="D86" s="3"/>
      <c r="E86" s="3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5"/>
      <c r="R86" s="8"/>
      <c r="S86" s="8"/>
      <c r="T86" s="8"/>
      <c r="U86" s="8"/>
      <c r="V86" s="8"/>
      <c r="W86" s="3"/>
      <c r="X86" s="8"/>
    </row>
    <row r="87" spans="1:24" ht="60" customHeight="1">
      <c r="A87" s="3"/>
      <c r="B87" s="3"/>
      <c r="C87" s="3"/>
      <c r="D87" s="3"/>
      <c r="E87" s="3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5"/>
      <c r="R87" s="8"/>
      <c r="S87" s="8"/>
      <c r="T87" s="8"/>
      <c r="U87" s="8"/>
      <c r="V87" s="8"/>
      <c r="W87" s="3"/>
      <c r="X87" s="8"/>
    </row>
    <row r="88" spans="1:24" ht="60" customHeight="1">
      <c r="A88" s="3"/>
      <c r="B88" s="3"/>
      <c r="C88" s="3"/>
      <c r="D88" s="3"/>
      <c r="E88" s="3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5"/>
      <c r="R88" s="8"/>
      <c r="S88" s="8"/>
      <c r="T88" s="8"/>
      <c r="U88" s="8"/>
      <c r="V88" s="8"/>
      <c r="W88" s="3"/>
      <c r="X88" s="8"/>
    </row>
    <row r="89" spans="1:24" ht="60" customHeight="1">
      <c r="A89" s="3"/>
      <c r="B89" s="3"/>
      <c r="C89" s="3"/>
      <c r="D89" s="3"/>
      <c r="E89" s="3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5"/>
      <c r="R89" s="8"/>
      <c r="S89" s="8"/>
      <c r="T89" s="8"/>
      <c r="U89" s="8"/>
      <c r="V89" s="8"/>
      <c r="W89" s="3"/>
      <c r="X89" s="8"/>
    </row>
    <row r="90" spans="1:24" ht="60" customHeight="1">
      <c r="A90" s="3"/>
      <c r="B90" s="3"/>
      <c r="C90" s="3"/>
      <c r="D90" s="3"/>
      <c r="E90" s="3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5"/>
      <c r="R90" s="8"/>
      <c r="S90" s="8"/>
      <c r="T90" s="8"/>
      <c r="U90" s="8"/>
      <c r="V90" s="8"/>
      <c r="W90" s="3"/>
      <c r="X90" s="8"/>
    </row>
    <row r="91" spans="1:24" ht="60" customHeight="1">
      <c r="A91" s="3"/>
      <c r="B91" s="3"/>
      <c r="C91" s="3"/>
      <c r="D91" s="3"/>
      <c r="E91" s="3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5"/>
      <c r="R91" s="8"/>
      <c r="S91" s="8"/>
      <c r="T91" s="8"/>
      <c r="U91" s="8"/>
      <c r="V91" s="8"/>
      <c r="W91" s="3"/>
      <c r="X91" s="8"/>
    </row>
    <row r="92" spans="1:24" ht="60" customHeight="1">
      <c r="A92" s="3"/>
      <c r="B92" s="3"/>
      <c r="C92" s="3"/>
      <c r="D92" s="3"/>
      <c r="E92" s="3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5"/>
      <c r="R92" s="8"/>
      <c r="S92" s="8"/>
      <c r="T92" s="8"/>
      <c r="U92" s="8"/>
      <c r="V92" s="8"/>
      <c r="W92" s="3"/>
      <c r="X92" s="8"/>
    </row>
    <row r="93" ht="21">
      <c r="A93" s="7" t="s">
        <v>82</v>
      </c>
    </row>
  </sheetData>
  <sheetProtection password="CC70" sheet="1"/>
  <mergeCells count="1">
    <mergeCell ref="B1:V1"/>
  </mergeCells>
  <dataValidations count="1">
    <dataValidation type="list" allowBlank="1" showInputMessage="1" showErrorMessage="1" sqref="E3">
      <formula1>DES</formula1>
    </dataValidation>
  </dataValidations>
  <hyperlinks>
    <hyperlink ref="A1" location="'EMP INFO.'!A1" display="ભરેલ ડેટા ને પ્રિંન્ટ કરવા માટેના ફોર્મની શીટ પર જવા અહીં ક્લીક કરો.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G25"/>
  <sheetViews>
    <sheetView tabSelected="1" zoomScale="115" zoomScaleNormal="115" zoomScalePageLayoutView="0" workbookViewId="0" topLeftCell="A1">
      <selection activeCell="I4" sqref="I4"/>
    </sheetView>
  </sheetViews>
  <sheetFormatPr defaultColWidth="9.140625" defaultRowHeight="15"/>
  <cols>
    <col min="1" max="1" width="35.140625" style="4" customWidth="1"/>
    <col min="2" max="2" width="50.57421875" style="4" customWidth="1"/>
    <col min="3" max="5" width="9.140625" style="4" customWidth="1"/>
    <col min="6" max="6" width="12.7109375" style="4" customWidth="1"/>
    <col min="7" max="7" width="11.421875" style="4" customWidth="1"/>
    <col min="8" max="16384" width="9.140625" style="4" customWidth="1"/>
  </cols>
  <sheetData>
    <row r="1" spans="1:6" ht="49.5" customHeight="1" thickBot="1">
      <c r="A1" s="31" t="str">
        <f>DATA!B1</f>
        <v>આદર્શ કન્યા વિદ્યાલય,ભાન્ડુ</v>
      </c>
      <c r="B1" s="32"/>
      <c r="C1" s="33" t="s">
        <v>57</v>
      </c>
      <c r="D1" s="34"/>
      <c r="E1" s="34"/>
      <c r="F1" s="34"/>
    </row>
    <row r="2" spans="1:6" ht="23.25" customHeight="1" thickBot="1">
      <c r="A2" s="38" t="s">
        <v>61</v>
      </c>
      <c r="B2" s="39"/>
      <c r="C2" s="19"/>
      <c r="D2" s="19"/>
      <c r="E2" s="19"/>
      <c r="F2" s="19"/>
    </row>
    <row r="3" spans="1:3" ht="25.5" customHeight="1">
      <c r="A3" s="20" t="s">
        <v>25</v>
      </c>
      <c r="B3" s="21" t="s">
        <v>22</v>
      </c>
      <c r="C3" s="9" t="s">
        <v>56</v>
      </c>
    </row>
    <row r="4" spans="1:2" ht="25.5" customHeight="1" thickBot="1">
      <c r="A4" s="5" t="s">
        <v>63</v>
      </c>
      <c r="B4" s="13" t="str">
        <f>VLOOKUP(B3,EMP,2,0)</f>
        <v>દિપીકાબેન  એસ. પટેલ</v>
      </c>
    </row>
    <row r="5" spans="1:7" ht="82.5" customHeight="1" thickBot="1" thickTop="1">
      <c r="A5" s="5" t="s">
        <v>44</v>
      </c>
      <c r="B5" s="13" t="str">
        <f>VLOOKUP(B3,EMP,3,0)</f>
        <v>૩૩-આયુષ ટાઉનશીપ, તિરુપતી બંગ્લોઝની બાજુમાં, હાંસાપુર રોડ, પાટણ - ૩૮૪ર૬પ</v>
      </c>
      <c r="D5" s="35" t="s">
        <v>58</v>
      </c>
      <c r="E5" s="36"/>
      <c r="F5" s="36"/>
      <c r="G5" s="37"/>
    </row>
    <row r="6" spans="1:2" ht="84.75" customHeight="1" thickTop="1">
      <c r="A6" s="5" t="s">
        <v>45</v>
      </c>
      <c r="B6" s="13" t="str">
        <f>VLOOKUP(B3,EMP,4,0)</f>
        <v>૩૩-આયુષ ટાઉનશીપ, તિરુપતી બંગ્લોઝની બાજુમાં, હાંસાપુર રોડ, પાટણ - ૩૮૪ર૬પ</v>
      </c>
    </row>
    <row r="7" spans="1:2" ht="25.5" customHeight="1">
      <c r="A7" s="5" t="s">
        <v>26</v>
      </c>
      <c r="B7" s="13" t="str">
        <f>VLOOKUP(B3,EMP,5,0)</f>
        <v>મદદનીશ શિક્ષક</v>
      </c>
    </row>
    <row r="8" spans="1:2" ht="25.5" customHeight="1">
      <c r="A8" s="5" t="s">
        <v>27</v>
      </c>
      <c r="B8" s="13" t="str">
        <f>VLOOKUP(B3,EMP,6,0)</f>
        <v>એમ.એ. (અંગ્રેજી,પ્રાકૃત)</v>
      </c>
    </row>
    <row r="9" spans="1:2" ht="25.5" customHeight="1">
      <c r="A9" s="5" t="s">
        <v>28</v>
      </c>
      <c r="B9" s="14" t="str">
        <f>VLOOKUP(B3,EMP,7,0)</f>
        <v>બી.એઙ (અંગ્રેજી,સમાજશાસ્ત્ર)</v>
      </c>
    </row>
    <row r="10" spans="1:2" ht="25.5" customHeight="1">
      <c r="A10" s="5" t="s">
        <v>29</v>
      </c>
      <c r="B10" s="15">
        <f>VLOOKUP(B3,EMP,8,0)</f>
        <v>26837</v>
      </c>
    </row>
    <row r="11" spans="1:2" ht="25.5" customHeight="1">
      <c r="A11" s="5" t="s">
        <v>30</v>
      </c>
      <c r="B11" s="15">
        <f>VLOOKUP(B3,EMP,9,0)</f>
        <v>37272</v>
      </c>
    </row>
    <row r="12" spans="1:2" ht="25.5" customHeight="1">
      <c r="A12" s="5" t="s">
        <v>31</v>
      </c>
      <c r="B12" s="15">
        <f>VLOOKUP(B3,EMP,10,0)</f>
        <v>40717</v>
      </c>
    </row>
    <row r="13" spans="1:2" ht="25.5" customHeight="1">
      <c r="A13" s="5" t="s">
        <v>32</v>
      </c>
      <c r="B13" s="15">
        <f>VLOOKUP(B3,EMP,11,0)</f>
        <v>39098</v>
      </c>
    </row>
    <row r="14" spans="1:2" ht="25.5" customHeight="1">
      <c r="A14" s="5" t="s">
        <v>33</v>
      </c>
      <c r="B14" s="15">
        <f>VLOOKUP(B3,EMP,12,0)</f>
        <v>48152</v>
      </c>
    </row>
    <row r="15" spans="1:2" ht="25.5" customHeight="1">
      <c r="A15" s="5" t="s">
        <v>34</v>
      </c>
      <c r="B15" s="16" t="str">
        <f>VLOOKUP(B3,EMP,13,0)</f>
        <v>9300-34800</v>
      </c>
    </row>
    <row r="16" spans="1:2" ht="25.5" customHeight="1">
      <c r="A16" s="5" t="s">
        <v>35</v>
      </c>
      <c r="B16" s="17">
        <f>VLOOKUP(B3,EMP,14,0)</f>
        <v>1111</v>
      </c>
    </row>
    <row r="17" spans="1:2" ht="25.5" customHeight="1">
      <c r="A17" s="5" t="s">
        <v>36</v>
      </c>
      <c r="B17" s="17" t="str">
        <f>VLOOKUP(B3,EMP,15,0)</f>
        <v> -</v>
      </c>
    </row>
    <row r="18" spans="1:2" ht="25.5" customHeight="1">
      <c r="A18" s="5" t="s">
        <v>37</v>
      </c>
      <c r="B18" s="17" t="str">
        <f>VLOOKUP(B3,EMP,16,0)</f>
        <v>2009060426220111</v>
      </c>
    </row>
    <row r="19" spans="1:2" ht="31.5" customHeight="1">
      <c r="A19" s="5" t="s">
        <v>38</v>
      </c>
      <c r="B19" s="17" t="str">
        <f>VLOOKUP(B3,EMP,17,0)</f>
        <v>041610004111</v>
      </c>
    </row>
    <row r="20" spans="1:2" ht="25.5" customHeight="1">
      <c r="A20" s="5" t="s">
        <v>39</v>
      </c>
      <c r="B20" s="17" t="str">
        <f>VLOOKUP(B3,EMP,18,0)</f>
        <v>AOQPP1111K</v>
      </c>
    </row>
    <row r="21" spans="1:2" ht="25.5" customHeight="1">
      <c r="A21" s="5" t="s">
        <v>40</v>
      </c>
      <c r="B21" s="17" t="str">
        <f>VLOOKUP(B3,EMP,19,0)</f>
        <v>GJ/13/091/897111</v>
      </c>
    </row>
    <row r="22" spans="1:2" ht="25.5" customHeight="1">
      <c r="A22" s="5" t="s">
        <v>41</v>
      </c>
      <c r="B22" s="17" t="str">
        <f>VLOOKUP(B3,EMP,20,0)</f>
        <v>02734 287670</v>
      </c>
    </row>
    <row r="23" spans="1:2" ht="25.5" customHeight="1">
      <c r="A23" s="5" t="s">
        <v>42</v>
      </c>
      <c r="B23" s="17">
        <f>VLOOKUP(B3,EMP,21,0)</f>
        <v>9537771871</v>
      </c>
    </row>
    <row r="24" spans="1:2" ht="25.5" customHeight="1">
      <c r="A24" s="5" t="s">
        <v>43</v>
      </c>
      <c r="B24" s="17">
        <f>VLOOKUP(B3,EMP,22,0)</f>
        <v>9925488848</v>
      </c>
    </row>
    <row r="25" spans="1:2" ht="25.5" customHeight="1">
      <c r="A25" s="5" t="s">
        <v>21</v>
      </c>
      <c r="B25" s="18" t="str">
        <f>VLOOKUP(B3,EMP,23,0)</f>
        <v>એન્જી.બી.ડી.પટેલ સા.વિ.બરીયફ</v>
      </c>
    </row>
  </sheetData>
  <sheetProtection password="CC70" sheet="1" objects="1" scenarios="1" formatCells="0" formatColumns="0" formatRows="0"/>
  <mergeCells count="4">
    <mergeCell ref="A1:B1"/>
    <mergeCell ref="C1:F1"/>
    <mergeCell ref="D5:G5"/>
    <mergeCell ref="A2:B2"/>
  </mergeCells>
  <dataValidations count="1">
    <dataValidation type="list" allowBlank="1" showInputMessage="1" showErrorMessage="1" sqref="B3">
      <formula1>NAM</formula1>
    </dataValidation>
  </dataValidations>
  <hyperlinks>
    <hyperlink ref="C1:F1" location="DATA!B2" display="ડેટા ભરવા માટે અહી ક્લીક કરો."/>
  </hyperlinks>
  <printOptions/>
  <pageMargins left="0.84" right="0.67" top="0.4724409448818898" bottom="0.5511811023622047" header="0.31496062992125984" footer="0.31496062992125984"/>
  <pageSetup blackAndWhite="1"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6" sqref="D6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8"/>
  <sheetViews>
    <sheetView showGridLines="0" zoomScalePageLayoutView="0" workbookViewId="0" topLeftCell="A1">
      <selection activeCell="M6" sqref="M6"/>
    </sheetView>
  </sheetViews>
  <sheetFormatPr defaultColWidth="9.140625" defaultRowHeight="15"/>
  <sheetData>
    <row r="1" spans="1:10" ht="48.75" customHeight="1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43.5" customHeight="1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42" customHeight="1">
      <c r="A3" s="41" t="s">
        <v>68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45.75" customHeight="1">
      <c r="A4" s="41" t="s">
        <v>69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60.75" customHeight="1">
      <c r="A5" s="41" t="s">
        <v>71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39.75" customHeight="1">
      <c r="A6" s="40" t="s">
        <v>70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37.5" customHeight="1">
      <c r="A7" s="40" t="s">
        <v>72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39.75" customHeight="1">
      <c r="A8" s="40" t="s">
        <v>73</v>
      </c>
      <c r="B8" s="40"/>
      <c r="C8" s="40"/>
      <c r="D8" s="40"/>
      <c r="E8" s="40"/>
      <c r="F8" s="40"/>
      <c r="G8" s="40"/>
      <c r="H8" s="40"/>
      <c r="I8" s="40"/>
      <c r="J8" s="40"/>
    </row>
  </sheetData>
  <sheetProtection/>
  <mergeCells count="8">
    <mergeCell ref="A8:J8"/>
    <mergeCell ref="A7:J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</dc:creator>
  <cp:keywords/>
  <dc:description/>
  <cp:lastModifiedBy>Man</cp:lastModifiedBy>
  <cp:lastPrinted>2013-12-15T12:18:49Z</cp:lastPrinted>
  <dcterms:created xsi:type="dcterms:W3CDTF">2010-06-05T10:16:26Z</dcterms:created>
  <dcterms:modified xsi:type="dcterms:W3CDTF">2013-12-16T02:34:32Z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